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sfoc01.stzg.global\UserFolders\chbumi\Desktop\"/>
    </mc:Choice>
  </mc:AlternateContent>
  <xr:revisionPtr revIDLastSave="0" documentId="13_ncr:1_{40D9D560-5B56-4A4E-9B47-39F831194E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nline Rechner " sheetId="1" r:id="rId1"/>
    <sheet name="Kitas Tabelle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23" i="1" s="1"/>
  <c r="D28" i="1" s="1"/>
  <c r="D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Bonati Thomas</author>
  </authors>
  <commentList>
    <comment ref="C17" authorId="0" shapeId="0" xr:uid="{00000000-0006-0000-0000-000001000000}">
      <text>
        <r>
          <rPr>
            <sz val="8"/>
            <color indexed="81"/>
            <rFont val="Tahoma"/>
            <family val="2"/>
          </rPr>
          <t>Anrechenbar ist ein Anteil von 10% des steuerbaren Gesamtvermögens über CHF 300‘000.</t>
        </r>
      </text>
    </comment>
    <comment ref="C19" authorId="0" shapeId="0" xr:uid="{00000000-0006-0000-0000-000002000000}">
      <text>
        <r>
          <rPr>
            <sz val="8"/>
            <color indexed="81"/>
            <rFont val="Tahoma"/>
            <family val="2"/>
          </rPr>
          <t>Einkäufe in die gebundene Selbstvorsorge (Säule 3a) und die berufliche Vorsorge (2. Säule), welche den Gesamtbetrag von CHF 25'000 übersteigen, werden angerechnet.</t>
        </r>
      </text>
    </comment>
    <comment ref="C21" authorId="0" shapeId="0" xr:uid="{00000000-0006-0000-0000-000003000000}">
      <text>
        <r>
          <rPr>
            <sz val="8"/>
            <color indexed="81"/>
            <rFont val="Tahoma"/>
            <family val="2"/>
          </rPr>
          <t>Einkäufe in die gebundene Selbstvorsorge (Säule 3a) und die berufliche Vorsorge (2. Säule), welche den Gesamtbetrag von CHF 25'000 übersteigen, werden angerechnet.</t>
        </r>
      </text>
    </comment>
  </commentList>
</comments>
</file>

<file path=xl/sharedStrings.xml><?xml version="1.0" encoding="utf-8"?>
<sst xmlns="http://schemas.openxmlformats.org/spreadsheetml/2006/main" count="27" uniqueCount="21">
  <si>
    <t>Einkäufe Säule 3a (Code 220/221)</t>
  </si>
  <si>
    <t>Einkäufe 2. Säule (Code 250/251)</t>
  </si>
  <si>
    <t>Massgebendes Einkommen</t>
  </si>
  <si>
    <t>Anrechenbarer Vermögensanteil</t>
  </si>
  <si>
    <t>Höhe Betreuungsgutschein pro Tag</t>
  </si>
  <si>
    <t>Alter des Kindes</t>
  </si>
  <si>
    <t>Online-Rechner zur provisorischen Berechnung</t>
  </si>
  <si>
    <t>Tarifstufe</t>
  </si>
  <si>
    <t>Höhe der Betreuungsgutscheine pro Tag, Kinder über 18 Monate</t>
  </si>
  <si>
    <t>Höhe der Betreuungsgutscheine pro Tag, Kinder bis 18 Monate</t>
  </si>
  <si>
    <t>Massgebendes Einkommen
von</t>
  </si>
  <si>
    <t>Massgebendes Einkommen
bis</t>
  </si>
  <si>
    <t>CHF</t>
  </si>
  <si>
    <t>Gesamtes Steuerbares Einkommen</t>
  </si>
  <si>
    <t>Gesamtes Steuerbares Vermögen</t>
  </si>
  <si>
    <t>von Betreuungsgutscheinen für Kindertagesstätten</t>
  </si>
  <si>
    <t>Betreuungsumfang</t>
  </si>
  <si>
    <t>Höhe Betreuungsgutschein pro Monat</t>
  </si>
  <si>
    <t>ACHTUNG:</t>
  </si>
  <si>
    <t>Diese Berechnung ist unverbindlich.</t>
  </si>
  <si>
    <t>Der Elternbeitrag von mindestens CHF 15.00 pro Tag wird hier nicht berücksichtigt.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</si>
</sst>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indexed="81"/>
      <name val="Tahoma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3" fontId="0" fillId="0" borderId="0" xfId="0" applyNumberFormat="1"/>
    <xf numFmtId="3" fontId="2" fillId="0" borderId="5" xfId="0" applyNumberFormat="1" applyFont="1" applyBorder="1" applyAlignment="1">
      <alignment horizontal="right" vertical="center" wrapText="1" indent="6"/>
    </xf>
    <xf numFmtId="0" fontId="2" fillId="0" borderId="4" xfId="0" applyFont="1" applyBorder="1" applyAlignment="1">
      <alignment horizontal="right" vertical="center" wrapText="1" indent="2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/>
    <xf numFmtId="0" fontId="6" fillId="0" borderId="0" xfId="0" applyFont="1" applyProtection="1"/>
    <xf numFmtId="0" fontId="1" fillId="0" borderId="0" xfId="0" applyFont="1" applyProtection="1"/>
    <xf numFmtId="0" fontId="9" fillId="0" borderId="0" xfId="0" applyFont="1" applyProtection="1"/>
    <xf numFmtId="0" fontId="5" fillId="0" borderId="0" xfId="0" applyFont="1" applyProtection="1"/>
    <xf numFmtId="9" fontId="0" fillId="0" borderId="0" xfId="0" applyNumberFormat="1"/>
    <xf numFmtId="0" fontId="11" fillId="0" borderId="0" xfId="0" applyFont="1"/>
    <xf numFmtId="3" fontId="10" fillId="3" borderId="1" xfId="0" applyNumberFormat="1" applyFont="1" applyFill="1" applyBorder="1" applyAlignment="1" applyProtection="1">
      <alignment horizontal="right"/>
      <protection locked="0"/>
    </xf>
    <xf numFmtId="3" fontId="10" fillId="4" borderId="1" xfId="0" applyNumberFormat="1" applyFon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5" borderId="6" xfId="0" applyFont="1" applyFill="1" applyBorder="1" applyAlignment="1">
      <alignment horizontal="right"/>
    </xf>
    <xf numFmtId="9" fontId="10" fillId="3" borderId="1" xfId="1" applyFont="1" applyFill="1" applyBorder="1" applyAlignment="1" applyProtection="1">
      <alignment horizontal="right"/>
      <protection locked="0"/>
    </xf>
    <xf numFmtId="2" fontId="8" fillId="5" borderId="6" xfId="0" applyNumberFormat="1" applyFont="1" applyFill="1" applyBorder="1" applyAlignment="1">
      <alignment horizontal="right"/>
    </xf>
    <xf numFmtId="0" fontId="12" fillId="0" borderId="0" xfId="0" applyFont="1" applyFill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1362710</xdr:colOff>
      <xdr:row>3</xdr:row>
      <xdr:rowOff>125730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A70B7679-9B28-4E0C-043A-3F65C69AA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6675" y="0"/>
          <a:ext cx="2096135" cy="611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showGridLines="0" tabSelected="1" view="pageLayout" topLeftCell="A13" zoomScaleNormal="100" zoomScaleSheetLayoutView="85" workbookViewId="0">
      <selection activeCell="D13" sqref="D13"/>
    </sheetView>
  </sheetViews>
  <sheetFormatPr baseColWidth="10" defaultRowHeight="12.75" x14ac:dyDescent="0.2"/>
  <cols>
    <col min="1" max="1" width="11.42578125" style="8" customWidth="1"/>
    <col min="2" max="2" width="38" style="8" customWidth="1"/>
    <col min="3" max="3" width="3.42578125" style="8" customWidth="1"/>
    <col min="4" max="4" width="21.140625" style="8" customWidth="1"/>
    <col min="5" max="5" width="12.7109375" style="8" customWidth="1"/>
    <col min="6" max="16384" width="11.42578125" style="8"/>
  </cols>
  <sheetData>
    <row r="1" spans="1:5" x14ac:dyDescent="0.2">
      <c r="B1" s="9"/>
      <c r="C1" s="9"/>
      <c r="E1" s="9"/>
    </row>
    <row r="2" spans="1:5" x14ac:dyDescent="0.2">
      <c r="B2" s="9"/>
      <c r="C2" s="9"/>
      <c r="E2" s="10"/>
    </row>
    <row r="3" spans="1:5" x14ac:dyDescent="0.2">
      <c r="A3" s="9"/>
      <c r="C3" s="9"/>
      <c r="E3" s="9"/>
    </row>
    <row r="4" spans="1:5" x14ac:dyDescent="0.2">
      <c r="A4"/>
    </row>
    <row r="6" spans="1:5" ht="27" customHeight="1" x14ac:dyDescent="0.2"/>
    <row r="8" spans="1:5" ht="23.25" x14ac:dyDescent="0.35">
      <c r="B8" s="19" t="s">
        <v>6</v>
      </c>
      <c r="C8" s="19"/>
      <c r="D8" s="19"/>
    </row>
    <row r="9" spans="1:5" ht="23.25" x14ac:dyDescent="0.35">
      <c r="B9" s="22" t="s">
        <v>15</v>
      </c>
      <c r="C9" s="22"/>
      <c r="D9" s="22"/>
      <c r="E9" s="23"/>
    </row>
    <row r="10" spans="1:5" ht="21" customHeight="1" x14ac:dyDescent="0.25">
      <c r="B10" s="11"/>
      <c r="C10" s="11"/>
      <c r="D10" s="11"/>
    </row>
    <row r="11" spans="1:5" ht="15.75" x14ac:dyDescent="0.25">
      <c r="B11" s="12"/>
      <c r="C11" s="12"/>
      <c r="D11" s="12"/>
    </row>
    <row r="12" spans="1:5" ht="15.75" x14ac:dyDescent="0.25">
      <c r="A12" s="14"/>
      <c r="B12" s="14"/>
      <c r="C12" s="14"/>
      <c r="D12" s="13"/>
    </row>
    <row r="13" spans="1:5" ht="15.75" x14ac:dyDescent="0.25">
      <c r="A13" s="14"/>
      <c r="B13" s="15" t="s">
        <v>13</v>
      </c>
      <c r="C13" s="16" t="s">
        <v>12</v>
      </c>
      <c r="D13" s="20">
        <v>0</v>
      </c>
    </row>
    <row r="14" spans="1:5" ht="9" customHeight="1" x14ac:dyDescent="0.25">
      <c r="A14" s="14"/>
      <c r="B14" s="15"/>
      <c r="C14" s="16"/>
      <c r="D14" s="13"/>
    </row>
    <row r="15" spans="1:5" ht="15.75" x14ac:dyDescent="0.25">
      <c r="A15" s="14"/>
      <c r="B15" s="15" t="s">
        <v>14</v>
      </c>
      <c r="C15" s="16" t="s">
        <v>12</v>
      </c>
      <c r="D15" s="20">
        <v>0</v>
      </c>
    </row>
    <row r="16" spans="1:5" ht="9" customHeight="1" x14ac:dyDescent="0.25">
      <c r="A16" s="14"/>
      <c r="B16" s="15"/>
      <c r="C16" s="16"/>
      <c r="D16" s="13"/>
    </row>
    <row r="17" spans="1:4" ht="15.75" x14ac:dyDescent="0.25">
      <c r="A17" s="14"/>
      <c r="B17" s="15" t="s">
        <v>3</v>
      </c>
      <c r="C17" s="16" t="s">
        <v>12</v>
      </c>
      <c r="D17" s="21">
        <f>IF(SUM((D15-300000)/10)&lt;0,0,SUM((D15-300000)/10))</f>
        <v>0</v>
      </c>
    </row>
    <row r="18" spans="1:4" ht="9" customHeight="1" x14ac:dyDescent="0.25">
      <c r="A18" s="14"/>
      <c r="B18" s="15"/>
      <c r="C18" s="14"/>
      <c r="D18" s="13"/>
    </row>
    <row r="19" spans="1:4" ht="15.75" x14ac:dyDescent="0.25">
      <c r="A19" s="14"/>
      <c r="B19" s="15" t="s">
        <v>0</v>
      </c>
      <c r="C19" s="16" t="s">
        <v>12</v>
      </c>
      <c r="D19" s="20">
        <v>0</v>
      </c>
    </row>
    <row r="20" spans="1:4" ht="9" customHeight="1" x14ac:dyDescent="0.25">
      <c r="A20" s="14"/>
      <c r="B20" s="15"/>
      <c r="C20" s="14"/>
      <c r="D20" s="13"/>
    </row>
    <row r="21" spans="1:4" ht="15.75" x14ac:dyDescent="0.25">
      <c r="A21" s="14"/>
      <c r="B21" s="15" t="s">
        <v>1</v>
      </c>
      <c r="C21" s="16" t="s">
        <v>12</v>
      </c>
      <c r="D21" s="20">
        <v>0</v>
      </c>
    </row>
    <row r="22" spans="1:4" ht="15.75" x14ac:dyDescent="0.25">
      <c r="A22" s="14"/>
      <c r="B22" s="15"/>
      <c r="C22" s="14"/>
      <c r="D22" s="13"/>
    </row>
    <row r="23" spans="1:4" ht="15.75" x14ac:dyDescent="0.25">
      <c r="A23" s="14"/>
      <c r="B23" s="17" t="s">
        <v>2</v>
      </c>
      <c r="C23" s="16" t="s">
        <v>12</v>
      </c>
      <c r="D23" s="21">
        <f>IF((D19+D21)&lt;25000,D13+D17,D13+D17+D19+D21-25000)</f>
        <v>0</v>
      </c>
    </row>
    <row r="24" spans="1:4" ht="15.75" x14ac:dyDescent="0.25">
      <c r="A24" s="14"/>
      <c r="B24" s="15"/>
      <c r="C24" s="14"/>
      <c r="D24" s="13"/>
    </row>
    <row r="25" spans="1:4" ht="15.75" x14ac:dyDescent="0.25">
      <c r="A25" s="14"/>
      <c r="B25" s="15"/>
      <c r="C25" s="14"/>
      <c r="D25" s="13"/>
    </row>
    <row r="26" spans="1:4" ht="15.75" x14ac:dyDescent="0.25">
      <c r="A26" s="14"/>
      <c r="B26" s="15" t="s">
        <v>5</v>
      </c>
      <c r="C26" s="16"/>
      <c r="D26" s="20"/>
    </row>
    <row r="27" spans="1:4" ht="16.5" thickBot="1" x14ac:dyDescent="0.3">
      <c r="A27" s="14"/>
      <c r="B27" s="15"/>
      <c r="C27" s="14"/>
      <c r="D27" s="13"/>
    </row>
    <row r="28" spans="1:4" ht="16.5" thickBot="1" x14ac:dyDescent="0.3">
      <c r="A28" s="14"/>
      <c r="B28" s="17" t="s">
        <v>4</v>
      </c>
      <c r="C28" s="16" t="s">
        <v>12</v>
      </c>
      <c r="D28" s="24" t="e">
        <f>IF(D26="jünger als 18 Monate",VLOOKUP(D23,'Kitas Tabelle'!A1:E24,4,1),VLOOKUP(D23,'Kitas Tabelle'!A1:E24,5,1))</f>
        <v>#N/A</v>
      </c>
    </row>
    <row r="29" spans="1:4" ht="15.75" x14ac:dyDescent="0.25">
      <c r="A29" s="14"/>
      <c r="B29" s="15"/>
      <c r="C29" s="14"/>
      <c r="D29" s="13"/>
    </row>
    <row r="30" spans="1:4" ht="15.75" x14ac:dyDescent="0.25">
      <c r="A30" s="14"/>
      <c r="B30" s="14"/>
      <c r="C30" s="14"/>
      <c r="D30" s="13"/>
    </row>
    <row r="31" spans="1:4" ht="15.75" x14ac:dyDescent="0.25">
      <c r="A31" s="14"/>
      <c r="B31" s="15" t="s">
        <v>16</v>
      </c>
      <c r="C31" s="14"/>
      <c r="D31" s="25"/>
    </row>
    <row r="32" spans="1:4" ht="15.75" thickBot="1" x14ac:dyDescent="0.3">
      <c r="A32" s="14"/>
      <c r="B32" s="15"/>
      <c r="C32" s="14"/>
    </row>
    <row r="33" spans="1:4" ht="16.5" thickBot="1" x14ac:dyDescent="0.3">
      <c r="A33" s="14"/>
      <c r="B33" s="17" t="s">
        <v>17</v>
      </c>
      <c r="C33" s="14"/>
      <c r="D33" s="26">
        <f>IF(D31=20%,(D28*'Kitas Tabelle'!B28/12),(IF(D31=30%,(D28*'Kitas Tabelle'!B29/12),(IF(D31=40%,(D28*'Kitas Tabelle'!B30/12),IF(D31=50%,(D28*'Kitas Tabelle'!B31/12),IF(D31=60%,(D28*'Kitas Tabelle'!B32/12),IF(D31=70%,(D28*'Kitas Tabelle'!B33/12),IF(D31=80%,(D28*'Kitas Tabelle'!B34/12),IF(D31=90%,('Online Rechner '!D28*'Kitas Tabelle'!B35/12),IF(D31=100%,(D28*'Kitas Tabelle'!B36/12),0)))))))))))</f>
        <v>0</v>
      </c>
    </row>
    <row r="34" spans="1:4" x14ac:dyDescent="0.2">
      <c r="A34" s="14"/>
      <c r="B34" s="14"/>
      <c r="C34" s="14"/>
    </row>
    <row r="35" spans="1:4" x14ac:dyDescent="0.2">
      <c r="A35" s="14"/>
      <c r="B35" s="14"/>
      <c r="C35" s="14"/>
    </row>
    <row r="36" spans="1:4" x14ac:dyDescent="0.2">
      <c r="A36" s="14"/>
      <c r="B36" s="14"/>
      <c r="C36" s="14"/>
    </row>
    <row r="43" spans="1:4" ht="15" x14ac:dyDescent="0.25">
      <c r="B43" s="27" t="s">
        <v>18</v>
      </c>
    </row>
    <row r="44" spans="1:4" ht="15" x14ac:dyDescent="0.25">
      <c r="B44" s="27" t="s">
        <v>19</v>
      </c>
    </row>
    <row r="45" spans="1:4" ht="15" x14ac:dyDescent="0.25">
      <c r="B45" s="27" t="s">
        <v>20</v>
      </c>
    </row>
  </sheetData>
  <sheetProtection algorithmName="SHA-512" hashValue="jm9eaZKjwFXkhy9428XhLrE7yTleFjNRAro7FbX5Y9iLnhFOQIYTNm4F07USpqKKmOPCBat60Rkx4gMDG7qiVg==" saltValue="bj853Crkes6tEA0Tr/4ORQ==" spinCount="100000" sheet="1" selectLockedCells="1"/>
  <mergeCells count="1">
    <mergeCell ref="B10:D10"/>
  </mergeCells>
  <dataValidations count="2">
    <dataValidation type="list" allowBlank="1" showInputMessage="1" showErrorMessage="1" sqref="D26" xr:uid="{00000000-0002-0000-0000-000000000000}">
      <formula1>"jünger als 18 Monate, älter als 18 Monate"</formula1>
    </dataValidation>
    <dataValidation type="whole" allowBlank="1" showInputMessage="1" showErrorMessage="1" errorTitle="Ungültige Eingabe" error="Bitte nur ganze Zahlen eingeben." sqref="D13 D15 D19 D21" xr:uid="{00000000-0002-0000-0000-000001000000}">
      <formula1>0</formula1>
      <formula2>999999999</formula2>
    </dataValidation>
  </dataValidations>
  <pageMargins left="0.28125" right="0.7" top="0.78740157499999996" bottom="0.78740157499999996" header="0.3" footer="0.3"/>
  <pageSetup paperSize="9" orientation="portrait" r:id="rId1"/>
  <headerFooter>
    <oddFooter>&amp;C&amp;8Online-Rechner zur provisorischen Berechnung der Betreuungsgutscheine für Kindertagesstätten</oddFooter>
  </headerFooter>
  <ignoredErrors>
    <ignoredError sqref="D28" evalError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6BC669-9754-488A-A5D6-86C134F910E2}">
          <x14:formula1>
            <xm:f>'Kitas Tabelle'!$A$28:$A$36</xm:f>
          </x14:formula1>
          <xm:sqref>D31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topLeftCell="A5" workbookViewId="0">
      <selection activeCell="B37" sqref="B37"/>
    </sheetView>
  </sheetViews>
  <sheetFormatPr baseColWidth="10" defaultRowHeight="12.75" x14ac:dyDescent="0.2"/>
  <cols>
    <col min="1" max="1" width="27.28515625" bestFit="1" customWidth="1"/>
    <col min="2" max="2" width="27.28515625" customWidth="1"/>
    <col min="3" max="3" width="9.7109375" bestFit="1" customWidth="1"/>
    <col min="4" max="4" width="31.5703125" customWidth="1"/>
    <col min="5" max="5" width="31.7109375" customWidth="1"/>
  </cols>
  <sheetData>
    <row r="1" spans="1:5" ht="29.25" thickBot="1" x14ac:dyDescent="0.25">
      <c r="A1" s="6" t="s">
        <v>10</v>
      </c>
      <c r="B1" s="6" t="s">
        <v>11</v>
      </c>
      <c r="C1" s="7" t="s">
        <v>7</v>
      </c>
      <c r="D1" s="6" t="s">
        <v>9</v>
      </c>
      <c r="E1" s="6" t="s">
        <v>8</v>
      </c>
    </row>
    <row r="2" spans="1:5" ht="15" thickBot="1" x14ac:dyDescent="0.25">
      <c r="A2" s="4">
        <v>1</v>
      </c>
      <c r="B2" s="4">
        <v>15000</v>
      </c>
      <c r="C2" s="5">
        <v>1</v>
      </c>
      <c r="D2" s="2">
        <v>120</v>
      </c>
      <c r="E2" s="1">
        <v>105</v>
      </c>
    </row>
    <row r="3" spans="1:5" ht="15" thickBot="1" x14ac:dyDescent="0.25">
      <c r="A3" s="4">
        <v>15001</v>
      </c>
      <c r="B3" s="4">
        <v>20000</v>
      </c>
      <c r="C3" s="5">
        <v>2</v>
      </c>
      <c r="D3" s="2">
        <v>113</v>
      </c>
      <c r="E3" s="1">
        <v>99</v>
      </c>
    </row>
    <row r="4" spans="1:5" ht="15" thickBot="1" x14ac:dyDescent="0.25">
      <c r="A4" s="4">
        <v>20001</v>
      </c>
      <c r="B4" s="4">
        <v>25000</v>
      </c>
      <c r="C4" s="5">
        <v>3</v>
      </c>
      <c r="D4" s="2">
        <v>106</v>
      </c>
      <c r="E4" s="1">
        <v>93</v>
      </c>
    </row>
    <row r="5" spans="1:5" ht="15" thickBot="1" x14ac:dyDescent="0.25">
      <c r="A5" s="4">
        <v>25001</v>
      </c>
      <c r="B5" s="4">
        <v>30000</v>
      </c>
      <c r="C5" s="5">
        <v>4</v>
      </c>
      <c r="D5" s="2">
        <v>99</v>
      </c>
      <c r="E5" s="1">
        <v>87</v>
      </c>
    </row>
    <row r="6" spans="1:5" ht="15" thickBot="1" x14ac:dyDescent="0.25">
      <c r="A6" s="4">
        <v>30001</v>
      </c>
      <c r="B6" s="4">
        <v>35000</v>
      </c>
      <c r="C6" s="5">
        <v>5</v>
      </c>
      <c r="D6" s="2">
        <v>92</v>
      </c>
      <c r="E6" s="1">
        <v>81</v>
      </c>
    </row>
    <row r="7" spans="1:5" ht="15" thickBot="1" x14ac:dyDescent="0.25">
      <c r="A7" s="4">
        <v>35001</v>
      </c>
      <c r="B7" s="4">
        <v>40000</v>
      </c>
      <c r="C7" s="5">
        <v>6</v>
      </c>
      <c r="D7" s="2">
        <v>85</v>
      </c>
      <c r="E7" s="1">
        <v>75</v>
      </c>
    </row>
    <row r="8" spans="1:5" ht="15" thickBot="1" x14ac:dyDescent="0.25">
      <c r="A8" s="4">
        <v>40001</v>
      </c>
      <c r="B8" s="4">
        <v>45000</v>
      </c>
      <c r="C8" s="5">
        <v>7</v>
      </c>
      <c r="D8" s="2">
        <v>78</v>
      </c>
      <c r="E8" s="1">
        <v>69</v>
      </c>
    </row>
    <row r="9" spans="1:5" ht="15" thickBot="1" x14ac:dyDescent="0.25">
      <c r="A9" s="4">
        <v>45001</v>
      </c>
      <c r="B9" s="4">
        <v>50000</v>
      </c>
      <c r="C9" s="5">
        <v>8</v>
      </c>
      <c r="D9" s="2">
        <v>71</v>
      </c>
      <c r="E9" s="1">
        <v>63</v>
      </c>
    </row>
    <row r="10" spans="1:5" ht="15" thickBot="1" x14ac:dyDescent="0.25">
      <c r="A10" s="4">
        <v>50001</v>
      </c>
      <c r="B10" s="4">
        <v>55000</v>
      </c>
      <c r="C10" s="5">
        <v>9</v>
      </c>
      <c r="D10" s="2">
        <v>64</v>
      </c>
      <c r="E10" s="1">
        <v>57</v>
      </c>
    </row>
    <row r="11" spans="1:5" ht="15" thickBot="1" x14ac:dyDescent="0.25">
      <c r="A11" s="4">
        <v>55001</v>
      </c>
      <c r="B11" s="4">
        <v>60000</v>
      </c>
      <c r="C11" s="5">
        <v>10</v>
      </c>
      <c r="D11" s="2">
        <v>57</v>
      </c>
      <c r="E11" s="1">
        <v>51</v>
      </c>
    </row>
    <row r="12" spans="1:5" ht="15" thickBot="1" x14ac:dyDescent="0.25">
      <c r="A12" s="4">
        <v>60001</v>
      </c>
      <c r="B12" s="4">
        <v>65000</v>
      </c>
      <c r="C12" s="5">
        <v>11</v>
      </c>
      <c r="D12" s="2">
        <v>50</v>
      </c>
      <c r="E12" s="1">
        <v>45</v>
      </c>
    </row>
    <row r="13" spans="1:5" ht="15" thickBot="1" x14ac:dyDescent="0.25">
      <c r="A13" s="4">
        <v>65001</v>
      </c>
      <c r="B13" s="4">
        <v>70000</v>
      </c>
      <c r="C13" s="5">
        <v>12</v>
      </c>
      <c r="D13" s="2">
        <v>43</v>
      </c>
      <c r="E13" s="1">
        <v>39</v>
      </c>
    </row>
    <row r="14" spans="1:5" ht="15" thickBot="1" x14ac:dyDescent="0.25">
      <c r="A14" s="4">
        <v>70001</v>
      </c>
      <c r="B14" s="4">
        <v>75000</v>
      </c>
      <c r="C14" s="5">
        <v>13</v>
      </c>
      <c r="D14" s="2">
        <v>36</v>
      </c>
      <c r="E14" s="1">
        <v>33</v>
      </c>
    </row>
    <row r="15" spans="1:5" ht="15" thickBot="1" x14ac:dyDescent="0.25">
      <c r="A15" s="4">
        <v>75001</v>
      </c>
      <c r="B15" s="4">
        <v>80000</v>
      </c>
      <c r="C15" s="5">
        <v>14</v>
      </c>
      <c r="D15" s="2">
        <v>29</v>
      </c>
      <c r="E15" s="1">
        <v>27</v>
      </c>
    </row>
    <row r="16" spans="1:5" ht="15" thickBot="1" x14ac:dyDescent="0.25">
      <c r="A16" s="4">
        <v>80001</v>
      </c>
      <c r="B16" s="4">
        <v>85000</v>
      </c>
      <c r="C16" s="5">
        <v>15</v>
      </c>
      <c r="D16" s="2">
        <v>22</v>
      </c>
      <c r="E16" s="1">
        <v>21</v>
      </c>
    </row>
    <row r="17" spans="1:5" ht="15" thickBot="1" x14ac:dyDescent="0.25">
      <c r="A17" s="4">
        <v>85001</v>
      </c>
      <c r="B17" s="4">
        <v>90000</v>
      </c>
      <c r="C17" s="5">
        <v>16</v>
      </c>
      <c r="D17" s="2">
        <v>15</v>
      </c>
      <c r="E17" s="1">
        <v>15</v>
      </c>
    </row>
    <row r="18" spans="1:5" ht="15" thickBot="1" x14ac:dyDescent="0.25">
      <c r="A18" s="4">
        <v>90001</v>
      </c>
      <c r="B18" s="4">
        <v>95000</v>
      </c>
      <c r="C18" s="5">
        <v>17</v>
      </c>
      <c r="D18" s="2">
        <v>0</v>
      </c>
      <c r="E18" s="1">
        <v>0</v>
      </c>
    </row>
    <row r="19" spans="1:5" ht="15" thickBot="1" x14ac:dyDescent="0.25">
      <c r="A19" s="4">
        <v>95001</v>
      </c>
      <c r="B19" s="4">
        <v>100000</v>
      </c>
      <c r="C19" s="5">
        <v>18</v>
      </c>
      <c r="D19" s="2">
        <v>0</v>
      </c>
      <c r="E19" s="1">
        <v>0</v>
      </c>
    </row>
    <row r="20" spans="1:5" ht="15" thickBot="1" x14ac:dyDescent="0.25">
      <c r="A20" s="4">
        <v>100001</v>
      </c>
      <c r="B20" s="4">
        <v>105000</v>
      </c>
      <c r="C20" s="5">
        <v>19</v>
      </c>
      <c r="D20" s="2">
        <v>0</v>
      </c>
      <c r="E20" s="1">
        <v>0</v>
      </c>
    </row>
    <row r="21" spans="1:5" ht="15" thickBot="1" x14ac:dyDescent="0.25">
      <c r="A21" s="4">
        <v>105001</v>
      </c>
      <c r="B21" s="4">
        <v>110000</v>
      </c>
      <c r="C21" s="5">
        <v>20</v>
      </c>
      <c r="D21" s="2">
        <v>0</v>
      </c>
      <c r="E21" s="1">
        <v>0</v>
      </c>
    </row>
    <row r="22" spans="1:5" ht="15" thickBot="1" x14ac:dyDescent="0.25">
      <c r="A22" s="4">
        <v>110001</v>
      </c>
      <c r="B22" s="4">
        <v>115000</v>
      </c>
      <c r="C22" s="5">
        <v>21</v>
      </c>
      <c r="D22" s="2">
        <v>0</v>
      </c>
      <c r="E22" s="1">
        <v>0</v>
      </c>
    </row>
    <row r="23" spans="1:5" ht="15" thickBot="1" x14ac:dyDescent="0.25">
      <c r="A23" s="4">
        <v>115001</v>
      </c>
      <c r="B23" s="4">
        <v>120000</v>
      </c>
      <c r="C23" s="5">
        <v>22</v>
      </c>
      <c r="D23" s="2">
        <v>0</v>
      </c>
      <c r="E23" s="1">
        <v>0</v>
      </c>
    </row>
    <row r="24" spans="1:5" ht="15" thickBot="1" x14ac:dyDescent="0.25">
      <c r="A24" s="4">
        <v>120001</v>
      </c>
      <c r="B24" s="4">
        <v>999999999</v>
      </c>
      <c r="C24" s="5">
        <v>23</v>
      </c>
      <c r="D24" s="2">
        <v>0</v>
      </c>
      <c r="E24" s="1">
        <v>0</v>
      </c>
    </row>
    <row r="25" spans="1:5" x14ac:dyDescent="0.2">
      <c r="A25" s="3"/>
      <c r="B25" s="3"/>
    </row>
    <row r="28" spans="1:5" x14ac:dyDescent="0.2">
      <c r="A28" s="18">
        <v>0.2</v>
      </c>
      <c r="B28">
        <v>47.2</v>
      </c>
    </row>
    <row r="29" spans="1:5" x14ac:dyDescent="0.2">
      <c r="A29" s="18">
        <v>0.3</v>
      </c>
      <c r="B29">
        <v>70.8</v>
      </c>
    </row>
    <row r="30" spans="1:5" x14ac:dyDescent="0.2">
      <c r="A30" s="18">
        <v>0.4</v>
      </c>
      <c r="B30">
        <v>94.4</v>
      </c>
    </row>
    <row r="31" spans="1:5" x14ac:dyDescent="0.2">
      <c r="A31" s="18">
        <v>0.5</v>
      </c>
      <c r="B31">
        <v>118</v>
      </c>
    </row>
    <row r="32" spans="1:5" x14ac:dyDescent="0.2">
      <c r="A32" s="18">
        <v>0.6</v>
      </c>
      <c r="B32">
        <v>141.6</v>
      </c>
    </row>
    <row r="33" spans="1:2" x14ac:dyDescent="0.2">
      <c r="A33" s="18">
        <v>0.7</v>
      </c>
      <c r="B33">
        <v>165.2</v>
      </c>
    </row>
    <row r="34" spans="1:2" x14ac:dyDescent="0.2">
      <c r="A34" s="18">
        <v>0.8</v>
      </c>
      <c r="B34">
        <v>188.8</v>
      </c>
    </row>
    <row r="35" spans="1:2" x14ac:dyDescent="0.2">
      <c r="A35" s="18">
        <v>0.9</v>
      </c>
      <c r="B35">
        <v>212.4</v>
      </c>
    </row>
    <row r="36" spans="1:2" x14ac:dyDescent="0.2">
      <c r="A36" s="18">
        <v>1</v>
      </c>
      <c r="B36">
        <v>236</v>
      </c>
    </row>
  </sheetData>
  <sheetProtection algorithmName="SHA-512" hashValue="4xfSO2jpZakkcuvQo2NZ460xmMXIQ+cu1f416wos0VvJSPwB+22NEP0C5uOZo0jG3JVWxeekKU7TCfKaJf5Acg==" saltValue="68NxVIHzUmMiZq4bY13Rnw==" spinCount="100000" sheet="1" objects="1" scenarios="1" select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Online Rechner </vt:lpstr>
      <vt:lpstr>Kitas Tabelle</vt:lpstr>
    </vt:vector>
  </TitlesOfParts>
  <Company>Stadtverwaltung ZUG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Bonati Thomas</dc:creator>
  <cp:lastModifiedBy>Ott Michèle</cp:lastModifiedBy>
  <cp:lastPrinted>2024-07-29T09:55:19Z</cp:lastPrinted>
  <dcterms:created xsi:type="dcterms:W3CDTF">2015-05-12T07:08:36Z</dcterms:created>
  <dcterms:modified xsi:type="dcterms:W3CDTF">2024-07-29T09:55:55Z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</Properties>
</file>