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Abteilungen\Soziales und Gesundheit\Projekte\01_FEB_Überprüfung\4_Umsetzung\Ferienbetreuung\Online-Rechner\"/>
    </mc:Choice>
  </mc:AlternateContent>
  <bookViews>
    <workbookView xWindow="240" yWindow="105" windowWidth="24780" windowHeight="12150"/>
  </bookViews>
  <sheets>
    <sheet name="Online Rechner " sheetId="1" r:id="rId1"/>
    <sheet name="Ferienbetreuung Tabelle" sheetId="2" r:id="rId2"/>
  </sheets>
  <calcPr calcId="162913"/>
</workbook>
</file>

<file path=xl/calcChain.xml><?xml version="1.0" encoding="utf-8"?>
<calcChain xmlns="http://schemas.openxmlformats.org/spreadsheetml/2006/main">
  <c r="E35" i="1" l="1"/>
  <c r="E42" i="1" s="1"/>
  <c r="E47" i="1" s="1"/>
  <c r="E49" i="1" l="1"/>
</calcChain>
</file>

<file path=xl/comments1.xml><?xml version="1.0" encoding="utf-8"?>
<comments xmlns="http://schemas.openxmlformats.org/spreadsheetml/2006/main">
  <authors>
    <author>Bonati Thomas</author>
  </authors>
  <commentList>
    <comment ref="D35" authorId="0" shapeId="0">
      <text>
        <r>
          <rPr>
            <sz val="8"/>
            <color indexed="81"/>
            <rFont val="Tahoma"/>
            <family val="2"/>
          </rPr>
          <t>Anrechenbar ist ein Anteil von 10% des steuerbaren Gesamtvermögens über CHF 300‘000.</t>
        </r>
      </text>
    </comment>
    <comment ref="D37" authorId="0" shapeId="0">
      <text>
        <r>
          <rPr>
            <sz val="8"/>
            <color indexed="81"/>
            <rFont val="Tahoma"/>
            <family val="2"/>
          </rPr>
          <t>Einkäufe in die gebundene Selbstvorsorge (Säule 3a) und die berufliche Vorsorge (2. Säule), welche den Gesamtbetrag von CHF 25'000 übersteigen, werden angerechnet.</t>
        </r>
      </text>
    </comment>
    <comment ref="D39" authorId="0" shapeId="0">
      <text>
        <r>
          <rPr>
            <sz val="8"/>
            <color indexed="81"/>
            <rFont val="Tahoma"/>
            <family val="2"/>
          </rPr>
          <t>Einkäufe in die gebundene Selbstvorsorge (Säule 3a) und die berufliche Vorsorge (2. Säule), welche den Gesamtbetrag von CHF 25'000 übersteigen, werden angerechnet.</t>
        </r>
      </text>
    </comment>
  </commentList>
</comments>
</file>

<file path=xl/sharedStrings.xml><?xml version="1.0" encoding="utf-8"?>
<sst xmlns="http://schemas.openxmlformats.org/spreadsheetml/2006/main" count="26" uniqueCount="18">
  <si>
    <t>Einwohnergemeinde Cham</t>
  </si>
  <si>
    <t>Einkäufe Säule 3a (Code 220/221)</t>
  </si>
  <si>
    <t>Einkäufe 2. Säule (Code 250/251)</t>
  </si>
  <si>
    <t>Massgebendes Einkommen</t>
  </si>
  <si>
    <t>Anrechenbarer Vermögensanteil</t>
  </si>
  <si>
    <t>Kostenbeteiligung Eltern pro Tag</t>
  </si>
  <si>
    <t>Höhe Betreuungsgutschein pro Tag</t>
  </si>
  <si>
    <t>Online-Rechner zur provisorischen Berechnung</t>
  </si>
  <si>
    <t>Tarifstufe</t>
  </si>
  <si>
    <t>Massgebendes Einkommen
von</t>
  </si>
  <si>
    <t>Massgebendes Einkommen
bis</t>
  </si>
  <si>
    <t>Höhe der Betreuungsgutscheine pro Halbjahr</t>
  </si>
  <si>
    <t>Tarif Ferienbetreuung pro Tag</t>
  </si>
  <si>
    <t>von Betreuungsgutscheinen für die Ferienbetreuung;</t>
  </si>
  <si>
    <t>CHF</t>
  </si>
  <si>
    <t>gültig ab Oktober 2018</t>
  </si>
  <si>
    <t>Gesamtes Steuerbares Einkommen</t>
  </si>
  <si>
    <t>Gesamtes Steuerbares Vermögen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</si>
</sst>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Frutiger-Roman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indexed="81"/>
      <name val="Tahoma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/>
    <xf numFmtId="0" fontId="3" fillId="0" borderId="0" xfId="0" applyFont="1"/>
    <xf numFmtId="3" fontId="0" fillId="2" borderId="1" xfId="0" applyNumberForma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Font="1"/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 applyFont="1"/>
    <xf numFmtId="3" fontId="4" fillId="0" borderId="5" xfId="0" applyNumberFormat="1" applyFont="1" applyBorder="1" applyAlignment="1">
      <alignment horizontal="right" vertical="center" wrapText="1" indent="6"/>
    </xf>
    <xf numFmtId="0" fontId="4" fillId="0" borderId="4" xfId="0" applyFont="1" applyBorder="1" applyAlignment="1">
      <alignment horizontal="right" vertical="center" wrapText="1" indent="2"/>
    </xf>
    <xf numFmtId="0" fontId="1" fillId="5" borderId="6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3" fontId="0" fillId="3" borderId="1" xfId="0" applyNumberForma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/>
    </xf>
    <xf numFmtId="3" fontId="0" fillId="2" borderId="1" xfId="0" applyNumberFormat="1" applyFill="1" applyBorder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168275</xdr:colOff>
      <xdr:row>25</xdr:row>
      <xdr:rowOff>20320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0" y="0"/>
          <a:ext cx="1768475" cy="4144645"/>
          <a:chOff x="4536" y="5273"/>
          <a:chExt cx="2665" cy="6407"/>
        </a:xfrm>
      </xdr:grpSpPr>
      <xdr:pic>
        <xdr:nvPicPr>
          <xdr:cNvPr id="3" name="Picture 4" descr="wasse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36" y="5273"/>
            <a:ext cx="1854" cy="60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5727" y="7711"/>
            <a:ext cx="1134" cy="3969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CH"/>
          </a:p>
        </xdr:txBody>
      </xdr:sp>
      <xdr:pic>
        <xdr:nvPicPr>
          <xdr:cNvPr id="5" name="Picture 6" descr="wapp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97" y="8278"/>
            <a:ext cx="1304" cy="16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E49"/>
  <sheetViews>
    <sheetView showGridLines="0" tabSelected="1" view="pageLayout" topLeftCell="A19" zoomScaleNormal="100" workbookViewId="0">
      <selection activeCell="E33" sqref="E33"/>
    </sheetView>
  </sheetViews>
  <sheetFormatPr baseColWidth="10" defaultRowHeight="12.75"/>
  <cols>
    <col min="1" max="2" width="11.42578125" customWidth="1"/>
    <col min="3" max="3" width="38" customWidth="1"/>
    <col min="4" max="4" width="3.85546875" customWidth="1"/>
    <col min="5" max="5" width="21.140625" customWidth="1"/>
    <col min="6" max="6" width="12.7109375" customWidth="1"/>
  </cols>
  <sheetData>
    <row r="2" spans="5:5" ht="15.75">
      <c r="E2" s="1" t="s">
        <v>0</v>
      </c>
    </row>
    <row r="25" spans="3:5" ht="15.75">
      <c r="C25" s="3" t="s">
        <v>7</v>
      </c>
      <c r="D25" s="3"/>
    </row>
    <row r="26" spans="3:5" ht="15.75">
      <c r="C26" s="19" t="s">
        <v>13</v>
      </c>
      <c r="D26" s="19"/>
      <c r="E26" s="19"/>
    </row>
    <row r="27" spans="3:5" ht="15.75">
      <c r="C27" s="19" t="s">
        <v>15</v>
      </c>
      <c r="D27" s="19"/>
      <c r="E27" s="19"/>
    </row>
    <row r="29" spans="3:5" ht="15.75">
      <c r="C29" s="7"/>
      <c r="D29" s="17"/>
      <c r="E29" s="7"/>
    </row>
    <row r="31" spans="3:5">
      <c r="C31" t="s">
        <v>16</v>
      </c>
      <c r="D31" s="18" t="s">
        <v>14</v>
      </c>
      <c r="E31" s="16"/>
    </row>
    <row r="33" spans="3:5">
      <c r="C33" t="s">
        <v>17</v>
      </c>
      <c r="D33" s="18" t="s">
        <v>14</v>
      </c>
      <c r="E33" s="16"/>
    </row>
    <row r="35" spans="3:5">
      <c r="C35" t="s">
        <v>4</v>
      </c>
      <c r="D35" s="18" t="s">
        <v>14</v>
      </c>
      <c r="E35" s="4">
        <f>IF(SUM((E33-300000)/10)&lt;0,0,SUM((E33-300000)/10))</f>
        <v>0</v>
      </c>
    </row>
    <row r="37" spans="3:5">
      <c r="C37" t="s">
        <v>1</v>
      </c>
      <c r="D37" s="18" t="s">
        <v>14</v>
      </c>
      <c r="E37" s="16"/>
    </row>
    <row r="39" spans="3:5">
      <c r="C39" t="s">
        <v>2</v>
      </c>
      <c r="D39" s="18" t="s">
        <v>14</v>
      </c>
      <c r="E39" s="16"/>
    </row>
    <row r="42" spans="3:5">
      <c r="C42" s="2" t="s">
        <v>3</v>
      </c>
      <c r="D42" s="18" t="s">
        <v>14</v>
      </c>
      <c r="E42" s="5">
        <f>IF((E37+E39)&lt;25000,E31+E35,E31+E35+E37+E39-25000)</f>
        <v>0</v>
      </c>
    </row>
    <row r="45" spans="3:5">
      <c r="C45" t="s">
        <v>12</v>
      </c>
      <c r="D45" s="18" t="s">
        <v>14</v>
      </c>
      <c r="E45" s="20">
        <v>110</v>
      </c>
    </row>
    <row r="46" spans="3:5" ht="13.5" thickBot="1"/>
    <row r="47" spans="3:5" ht="13.5" thickBot="1">
      <c r="C47" s="2" t="s">
        <v>6</v>
      </c>
      <c r="D47" s="18" t="s">
        <v>14</v>
      </c>
      <c r="E47" s="13" t="e">
        <f>VLOOKUP(E42,'Ferienbetreuung Tabelle'!A1:D24,4,1)</f>
        <v>#N/A</v>
      </c>
    </row>
    <row r="49" spans="3:5">
      <c r="C49" t="s">
        <v>5</v>
      </c>
      <c r="D49" s="18" t="s">
        <v>14</v>
      </c>
      <c r="E49" s="6" t="e">
        <f>IF(E45-E47&lt;15,15,E45-E47)</f>
        <v>#N/A</v>
      </c>
    </row>
  </sheetData>
  <sheetProtection algorithmName="SHA-512" hashValue="W9mQVhC8HqTtFLYS3vG6wDYA47BJXDh9ie2oNOcRB6sYARn+gregIWyhABMAhONE7cx0XvinpadMw09seWHSWA==" saltValue="a4a2PS+PCt5Tq8iadk9MVw==" spinCount="100000" sheet="1" objects="1" scenarios="1" selectLockedCells="1"/>
  <mergeCells count="2">
    <mergeCell ref="C26:E26"/>
    <mergeCell ref="C27:E27"/>
  </mergeCells>
  <dataValidations count="1">
    <dataValidation type="whole" allowBlank="1" showInputMessage="1" showErrorMessage="1" errorTitle="Ungültige Eingabe" error="Bitte nur ganze Zahlen eingeben." sqref="E31 E33 E37 E39 E45">
      <formula1>0</formula1>
      <formula2>999999999</formula2>
    </dataValidation>
  </dataValidations>
  <pageMargins left="0.7" right="0.7" top="0.78740157499999996" bottom="0.78740157499999996" header="0.3" footer="0.3"/>
  <pageSetup paperSize="9" orientation="portrait" r:id="rId1"/>
  <headerFooter>
    <oddFooter>&amp;COnline-Rechner zur provisorischen Berechnung der Betreuungsgutscheine für die Ferienbetreuung;
gültig ab Oktober 2018
&amp;D &amp;T</oddFooter>
  </headerFooter>
  <ignoredErrors>
    <ignoredError sqref="E47 E49:E50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23" sqref="D23"/>
    </sheetView>
  </sheetViews>
  <sheetFormatPr baseColWidth="10" defaultRowHeight="12.75"/>
  <cols>
    <col min="1" max="1" width="27.28515625" bestFit="1" customWidth="1"/>
    <col min="2" max="2" width="27.28515625" customWidth="1"/>
    <col min="3" max="3" width="9.7109375" bestFit="1" customWidth="1"/>
    <col min="4" max="4" width="31.5703125" customWidth="1"/>
  </cols>
  <sheetData>
    <row r="1" spans="1:4" s="8" customFormat="1" ht="29.25" thickBot="1">
      <c r="A1" s="14" t="s">
        <v>9</v>
      </c>
      <c r="B1" s="14" t="s">
        <v>10</v>
      </c>
      <c r="C1" s="15" t="s">
        <v>8</v>
      </c>
      <c r="D1" s="14" t="s">
        <v>11</v>
      </c>
    </row>
    <row r="2" spans="1:4" s="8" customFormat="1" ht="15" thickBot="1">
      <c r="A2" s="11">
        <v>1</v>
      </c>
      <c r="B2" s="11">
        <v>15000</v>
      </c>
      <c r="C2" s="12">
        <v>1</v>
      </c>
      <c r="D2" s="9">
        <v>95</v>
      </c>
    </row>
    <row r="3" spans="1:4" s="8" customFormat="1" ht="15" thickBot="1">
      <c r="A3" s="11">
        <v>15001</v>
      </c>
      <c r="B3" s="11">
        <v>20000</v>
      </c>
      <c r="C3" s="12">
        <v>2</v>
      </c>
      <c r="D3" s="9">
        <v>91</v>
      </c>
    </row>
    <row r="4" spans="1:4" s="8" customFormat="1" ht="15" thickBot="1">
      <c r="A4" s="11">
        <v>20001</v>
      </c>
      <c r="B4" s="11">
        <v>25000</v>
      </c>
      <c r="C4" s="12">
        <v>3</v>
      </c>
      <c r="D4" s="9">
        <v>87</v>
      </c>
    </row>
    <row r="5" spans="1:4" s="8" customFormat="1" ht="15" thickBot="1">
      <c r="A5" s="11">
        <v>25001</v>
      </c>
      <c r="B5" s="11">
        <v>30000</v>
      </c>
      <c r="C5" s="12">
        <v>4</v>
      </c>
      <c r="D5" s="9">
        <v>83</v>
      </c>
    </row>
    <row r="6" spans="1:4" s="8" customFormat="1" ht="15" thickBot="1">
      <c r="A6" s="11">
        <v>30001</v>
      </c>
      <c r="B6" s="11">
        <v>35000</v>
      </c>
      <c r="C6" s="12">
        <v>5</v>
      </c>
      <c r="D6" s="9">
        <v>79</v>
      </c>
    </row>
    <row r="7" spans="1:4" s="8" customFormat="1" ht="15" thickBot="1">
      <c r="A7" s="11">
        <v>35001</v>
      </c>
      <c r="B7" s="11">
        <v>40000</v>
      </c>
      <c r="C7" s="12">
        <v>6</v>
      </c>
      <c r="D7" s="9">
        <v>75</v>
      </c>
    </row>
    <row r="8" spans="1:4" s="8" customFormat="1" ht="15" thickBot="1">
      <c r="A8" s="11">
        <v>40001</v>
      </c>
      <c r="B8" s="11">
        <v>45000</v>
      </c>
      <c r="C8" s="12">
        <v>7</v>
      </c>
      <c r="D8" s="9">
        <v>71</v>
      </c>
    </row>
    <row r="9" spans="1:4" s="8" customFormat="1" ht="15" thickBot="1">
      <c r="A9" s="11">
        <v>45001</v>
      </c>
      <c r="B9" s="11">
        <v>50000</v>
      </c>
      <c r="C9" s="12">
        <v>8</v>
      </c>
      <c r="D9" s="9">
        <v>67</v>
      </c>
    </row>
    <row r="10" spans="1:4" s="8" customFormat="1" ht="15" thickBot="1">
      <c r="A10" s="11">
        <v>50001</v>
      </c>
      <c r="B10" s="11">
        <v>55000</v>
      </c>
      <c r="C10" s="12">
        <v>9</v>
      </c>
      <c r="D10" s="9">
        <v>63</v>
      </c>
    </row>
    <row r="11" spans="1:4" s="8" customFormat="1" ht="15" thickBot="1">
      <c r="A11" s="11">
        <v>55001</v>
      </c>
      <c r="B11" s="11">
        <v>60000</v>
      </c>
      <c r="C11" s="12">
        <v>10</v>
      </c>
      <c r="D11" s="9">
        <v>59</v>
      </c>
    </row>
    <row r="12" spans="1:4" s="8" customFormat="1" ht="15" thickBot="1">
      <c r="A12" s="11">
        <v>60001</v>
      </c>
      <c r="B12" s="11">
        <v>65000</v>
      </c>
      <c r="C12" s="12">
        <v>11</v>
      </c>
      <c r="D12" s="9">
        <v>55</v>
      </c>
    </row>
    <row r="13" spans="1:4" s="8" customFormat="1" ht="15" thickBot="1">
      <c r="A13" s="11">
        <v>65001</v>
      </c>
      <c r="B13" s="11">
        <v>70000</v>
      </c>
      <c r="C13" s="12">
        <v>12</v>
      </c>
      <c r="D13" s="9">
        <v>51</v>
      </c>
    </row>
    <row r="14" spans="1:4" s="8" customFormat="1" ht="15" thickBot="1">
      <c r="A14" s="11">
        <v>70001</v>
      </c>
      <c r="B14" s="11">
        <v>75000</v>
      </c>
      <c r="C14" s="12">
        <v>13</v>
      </c>
      <c r="D14" s="9">
        <v>47</v>
      </c>
    </row>
    <row r="15" spans="1:4" s="8" customFormat="1" ht="15" thickBot="1">
      <c r="A15" s="11">
        <v>75001</v>
      </c>
      <c r="B15" s="11">
        <v>80000</v>
      </c>
      <c r="C15" s="12">
        <v>14</v>
      </c>
      <c r="D15" s="9">
        <v>43</v>
      </c>
    </row>
    <row r="16" spans="1:4" s="8" customFormat="1" ht="15" thickBot="1">
      <c r="A16" s="11">
        <v>80001</v>
      </c>
      <c r="B16" s="11">
        <v>85000</v>
      </c>
      <c r="C16" s="12">
        <v>15</v>
      </c>
      <c r="D16" s="9">
        <v>39</v>
      </c>
    </row>
    <row r="17" spans="1:4" s="8" customFormat="1" ht="15" thickBot="1">
      <c r="A17" s="11">
        <v>85001</v>
      </c>
      <c r="B17" s="11">
        <v>90000</v>
      </c>
      <c r="C17" s="12">
        <v>16</v>
      </c>
      <c r="D17" s="9">
        <v>35</v>
      </c>
    </row>
    <row r="18" spans="1:4" s="8" customFormat="1" ht="15" thickBot="1">
      <c r="A18" s="11">
        <v>90001</v>
      </c>
      <c r="B18" s="11">
        <v>95000</v>
      </c>
      <c r="C18" s="12">
        <v>17</v>
      </c>
      <c r="D18" s="9">
        <v>31</v>
      </c>
    </row>
    <row r="19" spans="1:4" s="8" customFormat="1" ht="15" thickBot="1">
      <c r="A19" s="11">
        <v>95001</v>
      </c>
      <c r="B19" s="11">
        <v>100000</v>
      </c>
      <c r="C19" s="12">
        <v>18</v>
      </c>
      <c r="D19" s="9">
        <v>27</v>
      </c>
    </row>
    <row r="20" spans="1:4" s="8" customFormat="1" ht="15" thickBot="1">
      <c r="A20" s="11">
        <v>100001</v>
      </c>
      <c r="B20" s="11">
        <v>105000</v>
      </c>
      <c r="C20" s="12">
        <v>19</v>
      </c>
      <c r="D20" s="9">
        <v>23</v>
      </c>
    </row>
    <row r="21" spans="1:4" s="8" customFormat="1" ht="15" thickBot="1">
      <c r="A21" s="11">
        <v>105001</v>
      </c>
      <c r="B21" s="11">
        <v>110000</v>
      </c>
      <c r="C21" s="12">
        <v>20</v>
      </c>
      <c r="D21" s="9">
        <v>19</v>
      </c>
    </row>
    <row r="22" spans="1:4" s="8" customFormat="1" ht="15" thickBot="1">
      <c r="A22" s="11">
        <v>110001</v>
      </c>
      <c r="B22" s="11">
        <v>115000</v>
      </c>
      <c r="C22" s="12">
        <v>21</v>
      </c>
      <c r="D22" s="9">
        <v>15</v>
      </c>
    </row>
    <row r="23" spans="1:4" s="8" customFormat="1" ht="15" thickBot="1">
      <c r="A23" s="11">
        <v>115001</v>
      </c>
      <c r="B23" s="11">
        <v>120000</v>
      </c>
      <c r="C23" s="12">
        <v>22</v>
      </c>
      <c r="D23" s="9">
        <v>11</v>
      </c>
    </row>
    <row r="24" spans="1:4" s="8" customFormat="1" ht="15" thickBot="1">
      <c r="A24" s="11">
        <v>120001</v>
      </c>
      <c r="B24" s="11">
        <v>999999999</v>
      </c>
      <c r="C24" s="12">
        <v>23</v>
      </c>
      <c r="D24" s="9">
        <v>0</v>
      </c>
    </row>
    <row r="25" spans="1:4" s="8" customFormat="1">
      <c r="A25" s="10"/>
      <c r="B25" s="10"/>
    </row>
  </sheetData>
  <sheetProtection algorithmName="SHA-512" hashValue="1jF8OrL/E1u7xbeTfB8QiZ8XrCY//wtdQK0y8pRnA6mXHR5Eqr3jhgHoOk+7Co+YAxyLWs/YcTMryimXq3R2Xw==" saltValue="yxBHxrH1sqaZ2eZe4A+v2w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Online Rechner </vt:lpstr>
      <vt:lpstr>Ferienbetreuung Tabelle</vt:lpstr>
    </vt:vector>
  </TitlesOfParts>
  <Company>Stadtverwaltung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Bonati Thomas</dc:creator>
  <cp:lastModifiedBy>Bonati Thomas</cp:lastModifiedBy>
  <cp:lastPrinted>2015-05-13T05:35:16Z</cp:lastPrinted>
  <dcterms:created xsi:type="dcterms:W3CDTF">2015-05-12T07:08:36Z</dcterms:created>
  <dcterms:modified xsi:type="dcterms:W3CDTF">2018-06-19T13:33:46Z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